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9c992238f36935/Documents/Elks/Maine Elks Association/Lodge Management Seminar/Supplemental Tools ^0 Worksheets/"/>
    </mc:Choice>
  </mc:AlternateContent>
  <xr:revisionPtr revIDLastSave="52" documentId="8_{4D6A079B-C619-49A4-B8A1-DBEF4BC2BB3B}" xr6:coauthVersionLast="47" xr6:coauthVersionMax="47" xr10:uidLastSave="{8767A035-0602-4A27-8527-7ACE2BF608E0}"/>
  <bookViews>
    <workbookView xWindow="-120" yWindow="-120" windowWidth="29040" windowHeight="16440" xr2:uid="{29D5BAF9-E908-4E9E-9C52-07AF8F8190F2}"/>
  </bookViews>
  <sheets>
    <sheet name="Cost of Sales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  <c r="D27" i="1" l="1"/>
  <c r="A2" i="1"/>
  <c r="D28" i="1"/>
  <c r="F9" i="1"/>
  <c r="D32" i="1" s="1"/>
  <c r="F32" i="1" s="1"/>
  <c r="F10" i="1"/>
  <c r="D33" i="1" s="1"/>
  <c r="F33" i="1" s="1"/>
  <c r="F8" i="1"/>
  <c r="D31" i="1" s="1"/>
  <c r="F31" i="1" s="1"/>
  <c r="D36" i="1" l="1"/>
  <c r="F36" i="1" s="1"/>
  <c r="D40" i="1"/>
  <c r="F40" i="1" s="1"/>
  <c r="F11" i="1"/>
  <c r="D34" i="1" s="1"/>
  <c r="F34" i="1" s="1"/>
  <c r="D38" i="1"/>
  <c r="F38" i="1" s="1"/>
</calcChain>
</file>

<file path=xl/sharedStrings.xml><?xml version="1.0" encoding="utf-8"?>
<sst xmlns="http://schemas.openxmlformats.org/spreadsheetml/2006/main" count="34" uniqueCount="34">
  <si>
    <t>Cost of Sale Percentage Calculations</t>
  </si>
  <si>
    <t>Enter Amount</t>
  </si>
  <si>
    <t>40395 · Music/ Entertainment</t>
  </si>
  <si>
    <t>Income</t>
  </si>
  <si>
    <t>Expense</t>
  </si>
  <si>
    <t xml:space="preserve">Labor </t>
  </si>
  <si>
    <t>Sales Tax</t>
  </si>
  <si>
    <t>Subtotal</t>
  </si>
  <si>
    <t>Liquor Cost of Sale %</t>
  </si>
  <si>
    <t>Beer Cost of Sale %</t>
  </si>
  <si>
    <t>Wine Cost of Sale %</t>
  </si>
  <si>
    <t>Total Income from Product Sales</t>
  </si>
  <si>
    <t>Total Expense from Product Sales</t>
  </si>
  <si>
    <t>Bar Food Cost of Sale %</t>
  </si>
  <si>
    <t>Labor Cost of Sale %</t>
  </si>
  <si>
    <t>Music &amp; Entertainment Cost of Sale %</t>
  </si>
  <si>
    <t>GL MAX %</t>
  </si>
  <si>
    <t>Difference</t>
  </si>
  <si>
    <t>Cost of Sales Percentages--To be Calculated Monthly (can use Current Month or YTD)</t>
  </si>
  <si>
    <t>Enter Information in the Orange Cells</t>
  </si>
  <si>
    <t>Enter the account information from the Profit &amp; Loss Statement</t>
  </si>
  <si>
    <t>Overall Product Cost of Sales %</t>
  </si>
  <si>
    <t>Liquor Sales</t>
  </si>
  <si>
    <t>Beer Sales</t>
  </si>
  <si>
    <t>Wine Sales</t>
  </si>
  <si>
    <t>Food Sales</t>
  </si>
  <si>
    <t>Liquor Purchases</t>
  </si>
  <si>
    <t>Beer Purchases</t>
  </si>
  <si>
    <t>Wine Purchases</t>
  </si>
  <si>
    <t>Food Purchases</t>
  </si>
  <si>
    <t>Wages- Management</t>
  </si>
  <si>
    <t>Wages- Bar Payroll</t>
  </si>
  <si>
    <t>Wages- Bar Janitorial</t>
  </si>
  <si>
    <t>Taxes-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</si>
</sst>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</cellStyleXfs>
  <cellXfs count="25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44" fontId="3" fillId="3" borderId="1" xfId="3" applyNumberFormat="1"/>
    <xf numFmtId="0" fontId="0" fillId="4" borderId="0" xfId="0" applyFill="1"/>
    <xf numFmtId="44" fontId="3" fillId="3" borderId="1" xfId="3" applyNumberFormat="1" applyProtection="1"/>
    <xf numFmtId="9" fontId="0" fillId="0" borderId="0" xfId="1" applyFont="1" applyAlignment="1" applyProtection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2" fillId="2" borderId="1" xfId="2" applyNumberFormat="1" applyProtection="1">
      <protection locked="0"/>
    </xf>
    <xf numFmtId="0" fontId="6" fillId="0" borderId="0" xfId="0" applyFont="1"/>
    <xf numFmtId="49" fontId="7" fillId="4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 applyProtection="1">
      <alignment horizontal="center"/>
      <protection hidden="1"/>
    </xf>
    <xf numFmtId="9" fontId="0" fillId="0" borderId="0" xfId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49" fontId="7" fillId="4" borderId="0" xfId="0" applyNumberFormat="1" applyFont="1" applyFill="1" applyAlignment="1">
      <alignment horizontal="center"/>
    </xf>
  </cellXfs>
  <cellStyles count="4">
    <cellStyle name="Calculation" xfId="3" builtinId="22"/>
    <cellStyle name="Input" xfId="2" builtinId="20"/>
    <cellStyle name="Normal" xfId="0" builtinId="0"/>
    <cellStyle name="Percent" xfId="1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4DA8-6D04-4A7B-B21F-B7BDC5A8E4D0}">
  <dimension ref="A1:I40"/>
  <sheetViews>
    <sheetView tabSelected="1" zoomScaleNormal="100" workbookViewId="0">
      <selection activeCell="D22" sqref="D22:D25"/>
    </sheetView>
  </sheetViews>
  <sheetFormatPr defaultRowHeight="15" x14ac:dyDescent="0.25"/>
  <cols>
    <col min="2" max="2" width="16" customWidth="1"/>
    <col min="3" max="3" width="10.42578125" customWidth="1"/>
    <col min="4" max="4" width="14" bestFit="1" customWidth="1"/>
    <col min="5" max="5" width="11.5703125" bestFit="1" customWidth="1"/>
    <col min="6" max="6" width="12.5703125" bestFit="1" customWidth="1"/>
  </cols>
  <sheetData>
    <row r="1" spans="1:9" ht="28.5" x14ac:dyDescent="0.45">
      <c r="A1" s="21" t="s">
        <v>0</v>
      </c>
      <c r="B1" s="21"/>
      <c r="C1" s="21"/>
      <c r="D1" s="21"/>
      <c r="E1" s="21"/>
      <c r="F1" s="21"/>
      <c r="G1" s="13"/>
      <c r="H1" s="13"/>
      <c r="I1" s="13"/>
    </row>
    <row r="2" spans="1:9" ht="20.25" customHeight="1" x14ac:dyDescent="0.3">
      <c r="A2" s="22" t="str">
        <f ca="1">CONCATENATE("",TEXT(TODAY(), "mmmm dd, yyyy"))</f>
        <v>November 14, 2024</v>
      </c>
      <c r="B2" s="22"/>
      <c r="C2" s="22"/>
      <c r="D2" s="22"/>
      <c r="E2" s="22"/>
      <c r="F2" s="22"/>
    </row>
    <row r="3" spans="1:9" x14ac:dyDescent="0.25">
      <c r="A3" s="6" t="s">
        <v>20</v>
      </c>
      <c r="B3" s="6"/>
      <c r="C3" s="6"/>
      <c r="D3" s="6"/>
      <c r="E3" s="6"/>
      <c r="F3" s="6"/>
    </row>
    <row r="4" spans="1:9" ht="15.75" thickBot="1" x14ac:dyDescent="0.3">
      <c r="A4" s="6" t="s">
        <v>18</v>
      </c>
      <c r="B4" s="6"/>
      <c r="C4" s="6"/>
      <c r="D4" s="6"/>
      <c r="E4" s="6"/>
      <c r="F4" s="6"/>
    </row>
    <row r="5" spans="1:9" ht="19.5" thickBot="1" x14ac:dyDescent="0.35">
      <c r="A5" s="18" t="s">
        <v>19</v>
      </c>
      <c r="B5" s="19"/>
      <c r="C5" s="19"/>
      <c r="D5" s="19"/>
      <c r="E5" s="19"/>
      <c r="F5" s="20"/>
    </row>
    <row r="7" spans="1:9" x14ac:dyDescent="0.25">
      <c r="A7" s="23" t="s">
        <v>3</v>
      </c>
      <c r="B7" s="23"/>
      <c r="C7" s="23"/>
      <c r="D7" s="15" t="s">
        <v>1</v>
      </c>
      <c r="E7" s="16" t="s">
        <v>6</v>
      </c>
      <c r="F7" s="16" t="s">
        <v>7</v>
      </c>
    </row>
    <row r="8" spans="1:9" x14ac:dyDescent="0.25">
      <c r="A8" s="1" t="s">
        <v>22</v>
      </c>
      <c r="D8" s="12"/>
      <c r="E8" s="7">
        <f>D8-(D8/1.08)</f>
        <v>0</v>
      </c>
      <c r="F8" s="7">
        <f>D8-E8</f>
        <v>0</v>
      </c>
    </row>
    <row r="9" spans="1:9" x14ac:dyDescent="0.25">
      <c r="A9" s="1" t="s">
        <v>23</v>
      </c>
      <c r="D9" s="12"/>
      <c r="E9" s="7">
        <f t="shared" ref="E9:E11" si="0">D9-(D9/1.08)</f>
        <v>0</v>
      </c>
      <c r="F9" s="7">
        <f t="shared" ref="F9:F11" si="1">D9-E9</f>
        <v>0</v>
      </c>
    </row>
    <row r="10" spans="1:9" x14ac:dyDescent="0.25">
      <c r="A10" s="1" t="s">
        <v>24</v>
      </c>
      <c r="D10" s="12"/>
      <c r="E10" s="7">
        <f t="shared" si="0"/>
        <v>0</v>
      </c>
      <c r="F10" s="7">
        <f t="shared" si="1"/>
        <v>0</v>
      </c>
    </row>
    <row r="11" spans="1:9" x14ac:dyDescent="0.25">
      <c r="A11" s="1" t="s">
        <v>25</v>
      </c>
      <c r="D11" s="12"/>
      <c r="E11" s="7">
        <f t="shared" si="0"/>
        <v>0</v>
      </c>
      <c r="F11" s="7">
        <f t="shared" si="1"/>
        <v>0</v>
      </c>
    </row>
    <row r="12" spans="1:9" ht="13.5" customHeight="1" x14ac:dyDescent="0.25">
      <c r="A12" s="1"/>
      <c r="D12" s="2"/>
    </row>
    <row r="13" spans="1:9" x14ac:dyDescent="0.25">
      <c r="A13" s="24" t="s">
        <v>4</v>
      </c>
      <c r="B13" s="24"/>
      <c r="C13" s="24"/>
      <c r="D13" s="2"/>
    </row>
    <row r="14" spans="1:9" x14ac:dyDescent="0.25">
      <c r="A14" s="1" t="s">
        <v>26</v>
      </c>
      <c r="D14" s="12"/>
    </row>
    <row r="15" spans="1:9" x14ac:dyDescent="0.25">
      <c r="A15" s="1" t="s">
        <v>27</v>
      </c>
      <c r="D15" s="12"/>
    </row>
    <row r="16" spans="1:9" x14ac:dyDescent="0.25">
      <c r="A16" s="1" t="s">
        <v>28</v>
      </c>
      <c r="D16" s="12"/>
    </row>
    <row r="17" spans="1:6" x14ac:dyDescent="0.25">
      <c r="A17" s="1" t="s">
        <v>29</v>
      </c>
      <c r="D17" s="12"/>
    </row>
    <row r="18" spans="1:6" x14ac:dyDescent="0.25">
      <c r="A18" s="2"/>
      <c r="D18" s="2"/>
    </row>
    <row r="19" spans="1:6" x14ac:dyDescent="0.25">
      <c r="A19" s="14" t="s">
        <v>2</v>
      </c>
      <c r="B19" s="6"/>
      <c r="C19" s="6"/>
      <c r="D19" s="12"/>
    </row>
    <row r="20" spans="1:6" x14ac:dyDescent="0.25">
      <c r="D20" s="2"/>
    </row>
    <row r="21" spans="1:6" x14ac:dyDescent="0.25">
      <c r="A21" s="14" t="s">
        <v>5</v>
      </c>
      <c r="B21" s="6"/>
      <c r="C21" s="6"/>
      <c r="D21" s="2"/>
    </row>
    <row r="22" spans="1:6" ht="15" customHeight="1" x14ac:dyDescent="0.25">
      <c r="A22" s="1" t="s">
        <v>30</v>
      </c>
      <c r="D22" s="12"/>
    </row>
    <row r="23" spans="1:6" x14ac:dyDescent="0.25">
      <c r="A23" s="1" t="s">
        <v>31</v>
      </c>
      <c r="D23" s="12"/>
    </row>
    <row r="24" spans="1:6" x14ac:dyDescent="0.25">
      <c r="A24" s="1" t="s">
        <v>32</v>
      </c>
      <c r="D24" s="12"/>
    </row>
    <row r="25" spans="1:6" x14ac:dyDescent="0.25">
      <c r="A25" s="1" t="s">
        <v>33</v>
      </c>
      <c r="D25" s="12"/>
    </row>
    <row r="26" spans="1:6" x14ac:dyDescent="0.25">
      <c r="A26" s="2"/>
      <c r="D26" s="2"/>
    </row>
    <row r="27" spans="1:6" x14ac:dyDescent="0.25">
      <c r="A27" s="1" t="s">
        <v>11</v>
      </c>
      <c r="D27" s="5">
        <f>SUM(D8:D11)</f>
        <v>0</v>
      </c>
    </row>
    <row r="28" spans="1:6" x14ac:dyDescent="0.25">
      <c r="A28" s="1" t="s">
        <v>12</v>
      </c>
      <c r="D28" s="5">
        <f>SUM(D14:D17)</f>
        <v>0</v>
      </c>
    </row>
    <row r="29" spans="1:6" x14ac:dyDescent="0.25">
      <c r="A29" s="1"/>
    </row>
    <row r="30" spans="1:6" x14ac:dyDescent="0.25">
      <c r="A30" s="2"/>
      <c r="E30" s="3" t="s">
        <v>16</v>
      </c>
      <c r="F30" s="3" t="s">
        <v>17</v>
      </c>
    </row>
    <row r="31" spans="1:6" x14ac:dyDescent="0.25">
      <c r="A31" s="1" t="s">
        <v>8</v>
      </c>
      <c r="D31" s="8" t="e">
        <f>(D14/F8)</f>
        <v>#DIV/0!</v>
      </c>
      <c r="E31" s="9">
        <v>0.35</v>
      </c>
      <c r="F31" s="8" t="e">
        <f>D31-35%</f>
        <v>#DIV/0!</v>
      </c>
    </row>
    <row r="32" spans="1:6" ht="15" customHeight="1" x14ac:dyDescent="0.25">
      <c r="A32" s="1" t="s">
        <v>9</v>
      </c>
      <c r="D32" s="8" t="e">
        <f>(D15/F9)</f>
        <v>#DIV/0!</v>
      </c>
      <c r="E32" s="9">
        <v>0.35</v>
      </c>
      <c r="F32" s="8" t="e">
        <f>D32-35%</f>
        <v>#DIV/0!</v>
      </c>
    </row>
    <row r="33" spans="1:6" x14ac:dyDescent="0.25">
      <c r="A33" s="1" t="s">
        <v>10</v>
      </c>
      <c r="D33" s="8" t="e">
        <f>(D16/F10)</f>
        <v>#DIV/0!</v>
      </c>
      <c r="E33" s="9">
        <v>0.35</v>
      </c>
      <c r="F33" s="8" t="e">
        <f>D33-35%</f>
        <v>#DIV/0!</v>
      </c>
    </row>
    <row r="34" spans="1:6" x14ac:dyDescent="0.25">
      <c r="A34" s="1" t="s">
        <v>13</v>
      </c>
      <c r="D34" s="8" t="e">
        <f>(D17/F11)</f>
        <v>#DIV/0!</v>
      </c>
      <c r="E34" s="9">
        <v>0.35</v>
      </c>
      <c r="F34" s="8" t="e">
        <f>D34-35%</f>
        <v>#DIV/0!</v>
      </c>
    </row>
    <row r="35" spans="1:6" x14ac:dyDescent="0.25">
      <c r="A35" s="2"/>
    </row>
    <row r="36" spans="1:6" x14ac:dyDescent="0.25">
      <c r="A36" s="1" t="s">
        <v>15</v>
      </c>
      <c r="D36" s="8" t="e">
        <f>D19/D27</f>
        <v>#DIV/0!</v>
      </c>
      <c r="E36" s="9">
        <v>0.06</v>
      </c>
      <c r="F36" s="10" t="e">
        <f>D36-6%</f>
        <v>#DIV/0!</v>
      </c>
    </row>
    <row r="37" spans="1:6" x14ac:dyDescent="0.25">
      <c r="A37" s="2"/>
      <c r="D37" s="11"/>
      <c r="E37" s="11"/>
      <c r="F37" s="11"/>
    </row>
    <row r="38" spans="1:6" x14ac:dyDescent="0.25">
      <c r="A38" s="1" t="s">
        <v>14</v>
      </c>
      <c r="D38" s="8" t="e">
        <f>SUM(D22:D25)/D27</f>
        <v>#DIV/0!</v>
      </c>
      <c r="E38" s="9">
        <v>0.35</v>
      </c>
      <c r="F38" s="10" t="e">
        <f>D38-35%</f>
        <v>#DIV/0!</v>
      </c>
    </row>
    <row r="39" spans="1:6" x14ac:dyDescent="0.25">
      <c r="F39" s="10"/>
    </row>
    <row r="40" spans="1:6" ht="18.75" x14ac:dyDescent="0.3">
      <c r="A40" s="4" t="s">
        <v>21</v>
      </c>
      <c r="D40" s="17" t="e">
        <f>D28/D27</f>
        <v>#DIV/0!</v>
      </c>
      <c r="E40" s="9">
        <v>0.35</v>
      </c>
      <c r="F40" s="10" t="e">
        <f t="shared" ref="F40" si="2">D40-35%</f>
        <v>#DIV/0!</v>
      </c>
    </row>
  </sheetData>
  <sheetProtection sheet="1" objects="1" scenarios="1"/>
  <mergeCells count="5">
    <mergeCell ref="A5:F5"/>
    <mergeCell ref="A1:F1"/>
    <mergeCell ref="A2:F2"/>
    <mergeCell ref="A7:C7"/>
    <mergeCell ref="A13:C13"/>
  </mergeCells>
  <conditionalFormatting sqref="D31">
    <cfRule type="cellIs" dxfId="16" priority="3" operator="equal">
      <formula>0.35</formula>
    </cfRule>
  </conditionalFormatting>
  <conditionalFormatting sqref="D31:D34">
    <cfRule type="cellIs" dxfId="15" priority="8" operator="lessThan">
      <formula>0.36</formula>
    </cfRule>
    <cfRule type="cellIs" dxfId="14" priority="9" operator="lessThan">
      <formula>0.35</formula>
    </cfRule>
    <cfRule type="cellIs" dxfId="13" priority="10" operator="greaterThan">
      <formula>0.36</formula>
    </cfRule>
  </conditionalFormatting>
  <conditionalFormatting sqref="D36">
    <cfRule type="cellIs" dxfId="12" priority="6" operator="lessThan">
      <formula>0.06</formula>
    </cfRule>
    <cfRule type="cellIs" dxfId="11" priority="7" operator="greaterThan">
      <formula>0.06</formula>
    </cfRule>
  </conditionalFormatting>
  <conditionalFormatting sqref="D38">
    <cfRule type="cellIs" dxfId="10" priority="4" operator="lessThan">
      <formula>0.35</formula>
    </cfRule>
    <cfRule type="cellIs" dxfId="9" priority="5" operator="greaterThan">
      <formula>0.36</formula>
    </cfRule>
  </conditionalFormatting>
  <conditionalFormatting sqref="D40">
    <cfRule type="cellIs" dxfId="8" priority="1" operator="lessThan">
      <formula>0.35</formula>
    </cfRule>
    <cfRule type="cellIs" dxfId="7" priority="2" operator="greaterThan">
      <formula>0.35</formula>
    </cfRule>
  </conditionalFormatting>
  <conditionalFormatting sqref="F31:F34">
    <cfRule type="cellIs" dxfId="6" priority="15" operator="lessThan">
      <formula>0.01</formula>
    </cfRule>
    <cfRule type="cellIs" dxfId="5" priority="16" operator="lessThan">
      <formula>0</formula>
    </cfRule>
    <cfRule type="cellIs" dxfId="4" priority="18" operator="greaterThan">
      <formula>0.01</formula>
    </cfRule>
  </conditionalFormatting>
  <conditionalFormatting sqref="F36">
    <cfRule type="cellIs" dxfId="3" priority="13" operator="lessThan">
      <formula>0.06</formula>
    </cfRule>
    <cfRule type="cellIs" dxfId="2" priority="14" operator="greaterThan">
      <formula>0.06</formula>
    </cfRule>
  </conditionalFormatting>
  <conditionalFormatting sqref="F38:F40">
    <cfRule type="cellIs" dxfId="1" priority="11" operator="lessThan">
      <formula>0</formula>
    </cfRule>
    <cfRule type="cellIs" dxfId="0" priority="1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of Sales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Cotterly</dc:creator>
  <cp:lastModifiedBy>Wayne Cotterly</cp:lastModifiedBy>
  <dcterms:created xsi:type="dcterms:W3CDTF">2020-03-21T15:55:34Z</dcterms:created>
  <dcterms:modified xsi:type="dcterms:W3CDTF">2024-11-14T20:41:34Z</dcterms:modified>
</cp:coreProperties>
</file>